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PHUEJUTLA\Documents\2024 Abraham\10.- ASEH\4TO TRIM\Información Disciplina Financiera\"/>
    </mc:Choice>
  </mc:AlternateContent>
  <xr:revisionPtr revIDLastSave="0" documentId="8_{8BCC690D-BD06-4C08-94BB-94D49E3E5E10}" xr6:coauthVersionLast="47" xr6:coauthVersionMax="47" xr10:uidLastSave="{00000000-0000-0000-0000-000000000000}"/>
  <bookViews>
    <workbookView xWindow="-120" yWindow="-120" windowWidth="21840" windowHeight="13140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I97" i="1"/>
  <c r="F98" i="1"/>
  <c r="F99" i="1"/>
  <c r="I99" i="1"/>
  <c r="F100" i="1"/>
  <c r="F101" i="1"/>
  <c r="I101" i="1"/>
  <c r="F102" i="1"/>
  <c r="I102" i="1"/>
  <c r="F103" i="1"/>
  <c r="I103" i="1"/>
  <c r="F95" i="1"/>
  <c r="F88" i="1"/>
  <c r="I88" i="1"/>
  <c r="F89" i="1"/>
  <c r="I89" i="1"/>
  <c r="F90" i="1"/>
  <c r="F91" i="1"/>
  <c r="F92" i="1"/>
  <c r="F93" i="1"/>
  <c r="I93" i="1"/>
  <c r="F87" i="1"/>
  <c r="F78" i="1"/>
  <c r="I78" i="1"/>
  <c r="F79" i="1"/>
  <c r="I79" i="1"/>
  <c r="F80" i="1"/>
  <c r="F81" i="1"/>
  <c r="I81" i="1"/>
  <c r="F82" i="1"/>
  <c r="I82" i="1"/>
  <c r="F83" i="1"/>
  <c r="I83" i="1"/>
  <c r="F77" i="1"/>
  <c r="F74" i="1"/>
  <c r="F75" i="1"/>
  <c r="I75" i="1"/>
  <c r="F73" i="1"/>
  <c r="F72" i="1"/>
  <c r="I72" i="1"/>
  <c r="F65" i="1"/>
  <c r="F66" i="1"/>
  <c r="F67" i="1"/>
  <c r="F68" i="1"/>
  <c r="I68" i="1"/>
  <c r="F70" i="1"/>
  <c r="I70" i="1"/>
  <c r="F71" i="1"/>
  <c r="F64" i="1"/>
  <c r="F61" i="1"/>
  <c r="I61" i="1"/>
  <c r="F62" i="1"/>
  <c r="F60" i="1"/>
  <c r="F51" i="1"/>
  <c r="I51" i="1"/>
  <c r="F52" i="1"/>
  <c r="I52" i="1"/>
  <c r="F53" i="1"/>
  <c r="F54" i="1"/>
  <c r="I54" i="1"/>
  <c r="F55" i="1"/>
  <c r="F56" i="1"/>
  <c r="I56" i="1"/>
  <c r="F57" i="1"/>
  <c r="I57" i="1"/>
  <c r="F58" i="1"/>
  <c r="F50" i="1"/>
  <c r="F41" i="1"/>
  <c r="I41" i="1"/>
  <c r="F42" i="1"/>
  <c r="F43" i="1"/>
  <c r="I43" i="1"/>
  <c r="F44" i="1"/>
  <c r="I44" i="1"/>
  <c r="F45" i="1"/>
  <c r="I45" i="1"/>
  <c r="F46" i="1"/>
  <c r="F47" i="1"/>
  <c r="I47" i="1"/>
  <c r="F48" i="1"/>
  <c r="I48" i="1"/>
  <c r="F40" i="1"/>
  <c r="I40" i="1"/>
  <c r="F31" i="1"/>
  <c r="F32" i="1"/>
  <c r="I32" i="1"/>
  <c r="F33" i="1"/>
  <c r="I33" i="1"/>
  <c r="F34" i="1"/>
  <c r="I34" i="1"/>
  <c r="F35" i="1"/>
  <c r="I35" i="1"/>
  <c r="F36" i="1"/>
  <c r="I36" i="1"/>
  <c r="F37" i="1"/>
  <c r="I37" i="1"/>
  <c r="F38" i="1"/>
  <c r="I38" i="1"/>
  <c r="F30" i="1"/>
  <c r="I30" i="1"/>
  <c r="F21" i="1"/>
  <c r="I21" i="1"/>
  <c r="F22" i="1"/>
  <c r="F23" i="1"/>
  <c r="I23" i="1"/>
  <c r="F24" i="1"/>
  <c r="F25" i="1"/>
  <c r="I25" i="1"/>
  <c r="F26" i="1"/>
  <c r="F27" i="1"/>
  <c r="I27" i="1"/>
  <c r="F28" i="1"/>
  <c r="F19" i="1"/>
  <c r="F20" i="1"/>
  <c r="I20" i="1"/>
  <c r="F13" i="1"/>
  <c r="I13" i="1"/>
  <c r="F14" i="1"/>
  <c r="I14" i="1"/>
  <c r="F15" i="1"/>
  <c r="I15" i="1"/>
  <c r="F16" i="1"/>
  <c r="F17" i="1"/>
  <c r="F18" i="1"/>
  <c r="I18" i="1"/>
  <c r="F12" i="1"/>
  <c r="F153" i="1"/>
  <c r="I153" i="1"/>
  <c r="F154" i="1"/>
  <c r="F155" i="1"/>
  <c r="F156" i="1"/>
  <c r="F157" i="1"/>
  <c r="I157" i="1"/>
  <c r="F158" i="1"/>
  <c r="I158" i="1"/>
  <c r="F152" i="1"/>
  <c r="F151" i="1"/>
  <c r="I151" i="1"/>
  <c r="F149" i="1"/>
  <c r="I149" i="1"/>
  <c r="F150" i="1"/>
  <c r="I150" i="1"/>
  <c r="F148" i="1"/>
  <c r="F140" i="1"/>
  <c r="I140" i="1"/>
  <c r="F141" i="1"/>
  <c r="F142" i="1"/>
  <c r="I142" i="1"/>
  <c r="F143" i="1"/>
  <c r="I143" i="1"/>
  <c r="F144" i="1"/>
  <c r="F145" i="1"/>
  <c r="I145" i="1"/>
  <c r="F146" i="1"/>
  <c r="I146" i="1"/>
  <c r="F139" i="1"/>
  <c r="F136" i="1"/>
  <c r="F137" i="1"/>
  <c r="I137" i="1"/>
  <c r="F135" i="1"/>
  <c r="F134" i="1"/>
  <c r="I134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F108" i="1"/>
  <c r="F109" i="1"/>
  <c r="I109" i="1"/>
  <c r="F110" i="1"/>
  <c r="I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/>
  <c r="G86" i="1"/>
  <c r="G85" i="1"/>
  <c r="H86" i="1"/>
  <c r="H85" i="1"/>
  <c r="D86" i="1"/>
  <c r="I87" i="1"/>
  <c r="I90" i="1"/>
  <c r="I91" i="1"/>
  <c r="I92" i="1"/>
  <c r="I96" i="1"/>
  <c r="I98" i="1"/>
  <c r="I100" i="1"/>
  <c r="I108" i="1"/>
  <c r="I117" i="1"/>
  <c r="I118" i="1"/>
  <c r="I128" i="1"/>
  <c r="I136" i="1"/>
  <c r="I141" i="1"/>
  <c r="I144" i="1"/>
  <c r="I154" i="1"/>
  <c r="I155" i="1"/>
  <c r="I156" i="1"/>
  <c r="I73" i="1"/>
  <c r="I74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D85" i="1"/>
  <c r="F59" i="1"/>
  <c r="I59" i="1"/>
  <c r="I71" i="1"/>
  <c r="I107" i="1"/>
  <c r="I67" i="1"/>
  <c r="I66" i="1"/>
  <c r="I64" i="1"/>
  <c r="I62" i="1"/>
  <c r="I60" i="1"/>
  <c r="I58" i="1"/>
  <c r="I55" i="1"/>
  <c r="I53" i="1"/>
  <c r="I46" i="1"/>
  <c r="I42" i="1"/>
  <c r="I28" i="1"/>
  <c r="I26" i="1"/>
  <c r="I24" i="1"/>
  <c r="I22" i="1"/>
  <c r="I105" i="1"/>
  <c r="I127" i="1"/>
  <c r="F124" i="1"/>
  <c r="I124" i="1"/>
  <c r="F39" i="1"/>
  <c r="F86" i="1"/>
  <c r="I12" i="1"/>
  <c r="F147" i="1"/>
  <c r="I147" i="1"/>
  <c r="I148" i="1"/>
  <c r="I65" i="1"/>
  <c r="F63" i="1"/>
  <c r="F76" i="1"/>
  <c r="I76" i="1"/>
  <c r="I77" i="1"/>
  <c r="I95" i="1"/>
  <c r="F94" i="1"/>
  <c r="I94" i="1"/>
  <c r="F138" i="1"/>
  <c r="I138" i="1"/>
  <c r="I139" i="1"/>
  <c r="I63" i="1"/>
  <c r="F49" i="1"/>
  <c r="I50" i="1"/>
  <c r="I49" i="1"/>
  <c r="F29" i="1"/>
  <c r="I31" i="1"/>
  <c r="I29" i="1"/>
  <c r="E10" i="1"/>
  <c r="E160" i="1"/>
  <c r="I19" i="1"/>
  <c r="H10" i="1"/>
  <c r="H160" i="1"/>
  <c r="D10" i="1"/>
  <c r="D160" i="1"/>
  <c r="I11" i="1"/>
  <c r="F11" i="1"/>
  <c r="G10" i="1"/>
  <c r="G160" i="1"/>
  <c r="I39" i="1"/>
  <c r="F114" i="1"/>
  <c r="I114" i="1"/>
  <c r="I86" i="1"/>
  <c r="F104" i="1"/>
  <c r="I104" i="1"/>
  <c r="I152" i="1"/>
  <c r="I135" i="1"/>
  <c r="F10" i="1"/>
  <c r="I10" i="1"/>
  <c r="I160" i="1"/>
  <c r="I85" i="1"/>
  <c r="F85" i="1"/>
  <c r="F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<sst xmlns="http://schemas.openxmlformats.org/spreadsheetml/2006/main" count="162" uniqueCount="89">
  <si>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</si>
  <si>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</si>
  <si>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</si>
  <si>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</si>
  <si>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</si>
  <si>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</si>
  <si>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</si>
  <si>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</si>
  <si>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</si>
  <si>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</si>
  <si>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</si>
  <si>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</si>
  <si>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</si>
  <si>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</si>
  <si>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</si>
  <si>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</si>
  <si>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</si>
  <si>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</si>
  <si>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</si>
  <si>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</si>
  <si>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</si>
  <si>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</si>
  <si>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</si>
  <si>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</si>
  <si>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</si>
  <si>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</si>
  <si>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</si>
  <si>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</si>
  <si>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</si>
  <si>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</si>
  <si>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</si>
  <si>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</si>
  <si>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</si>
  <si>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</si>
  <si>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</si>
  <si>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</si>
  <si>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</si>
  <si>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</si>
  <si>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</si>
  <si>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</si>
  <si>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</si>
  <si>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</si>
  <si>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</si>
  <si>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</si>
  <si>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</si>
  <si>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</si>
  <si>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</si>
  <si>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</si>
  <si>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</si>
  <si>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</si>
  <si>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</si>
  <si>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</si>
  <si>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</si>
  <si>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</si>
  <si>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</si>
  <si>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</si>
  <si>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</si>
  <si>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</si>
  <si>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</si>
  <si>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</si>
  <si>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</si>
  <si>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</si>
  <si>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</si>
  <si>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</si>
  <si>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</si>
  <si>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</si>
  <si>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</si>
  <si>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</si>
  <si>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</si>
  <si>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</si>
  <si>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</si>
  <si>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</si>
  <si>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</si>
  <si>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</si>
  <si>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</si>
  <si>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</si>
  <si>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</si>
  <si>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</si>
  <si>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</si>
  <si>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</si>
  <si>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</si>
  <si>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</si>
  <si>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</si>
  <si>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</si>
  <si>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</si>
  <si>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</si>
  <si>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</si>
  <si>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POLITÉCNICA DE HUEJUTLA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</si>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</sst>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41740099</v>
      </c>
      <c r="E10" s="14">
        <f t="shared" si="0"/>
        <v>-10089309.470000001</v>
      </c>
      <c r="F10" s="14">
        <f t="shared" si="0"/>
        <v>31650789.529999997</v>
      </c>
      <c r="G10" s="14">
        <f t="shared" si="0"/>
        <v>31173260.789999995</v>
      </c>
      <c r="H10" s="14">
        <f t="shared" si="0"/>
        <v>28459538.439999998</v>
      </c>
      <c r="I10" s="14">
        <f t="shared" si="0"/>
        <v>477528.74000000081</v>
      </c>
    </row>
    <row r="11" spans="2:9" x14ac:dyDescent="0.2">
      <c r="B11" s="3" t="s">
        <v>12</v>
      </c>
      <c r="C11" s="9"/>
      <c r="D11" s="15">
        <f t="shared" ref="D11:I11" si="1">SUM(D12:D18)</f>
        <v>17705272</v>
      </c>
      <c r="E11" s="15">
        <f t="shared" si="1"/>
        <v>2804385</v>
      </c>
      <c r="F11" s="15">
        <f t="shared" si="1"/>
        <v>20509657</v>
      </c>
      <c r="G11" s="15">
        <f t="shared" si="1"/>
        <v>20212036.829999998</v>
      </c>
      <c r="H11" s="15">
        <f t="shared" si="1"/>
        <v>19708591.48</v>
      </c>
      <c r="I11" s="15">
        <f t="shared" si="1"/>
        <v>297620.17000000086</v>
      </c>
    </row>
    <row r="12" spans="2:9" x14ac:dyDescent="0.2">
      <c r="B12" s="13" t="s">
        <v>13</v>
      </c>
      <c r="C12" s="11"/>
      <c r="D12" s="15">
        <v>13522386</v>
      </c>
      <c r="E12" s="16">
        <v>139209.5</v>
      </c>
      <c r="F12" s="16">
        <f>D12+E12</f>
        <v>13661595.5</v>
      </c>
      <c r="G12" s="16">
        <v>13651711.949999999</v>
      </c>
      <c r="H12" s="16">
        <v>13651711.949999999</v>
      </c>
      <c r="I12" s="16">
        <f>F12-G12</f>
        <v>9883.5500000007451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2802982</v>
      </c>
      <c r="E14" s="16">
        <v>422542.44</v>
      </c>
      <c r="F14" s="16">
        <f t="shared" si="2"/>
        <v>3225524.44</v>
      </c>
      <c r="G14" s="16">
        <v>3114502.8</v>
      </c>
      <c r="H14" s="16">
        <v>3114502.8</v>
      </c>
      <c r="I14" s="16">
        <f t="shared" si="3"/>
        <v>111021.64000000013</v>
      </c>
    </row>
    <row r="15" spans="2:9" x14ac:dyDescent="0.2">
      <c r="B15" s="13" t="s">
        <v>16</v>
      </c>
      <c r="C15" s="11"/>
      <c r="D15" s="15">
        <v>1379904</v>
      </c>
      <c r="E15" s="16">
        <v>2242633.06</v>
      </c>
      <c r="F15" s="16">
        <f t="shared" si="2"/>
        <v>3622537.06</v>
      </c>
      <c r="G15" s="16">
        <v>3445822.08</v>
      </c>
      <c r="H15" s="16">
        <v>2942376.73</v>
      </c>
      <c r="I15" s="16">
        <f t="shared" si="3"/>
        <v>176714.97999999998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758000</v>
      </c>
      <c r="E19" s="15">
        <f t="shared" si="4"/>
        <v>1862335.34</v>
      </c>
      <c r="F19" s="15">
        <f t="shared" si="4"/>
        <v>2620335.3399999994</v>
      </c>
      <c r="G19" s="15">
        <f t="shared" si="4"/>
        <v>2620315.4199999995</v>
      </c>
      <c r="H19" s="15">
        <f t="shared" si="4"/>
        <v>1108292.04</v>
      </c>
      <c r="I19" s="15">
        <f t="shared" si="4"/>
        <v>19.920000000158325</v>
      </c>
    </row>
    <row r="20" spans="2:9" x14ac:dyDescent="0.2">
      <c r="B20" s="13" t="s">
        <v>21</v>
      </c>
      <c r="C20" s="11"/>
      <c r="D20" s="15">
        <v>224200</v>
      </c>
      <c r="E20" s="16">
        <v>1257803.06</v>
      </c>
      <c r="F20" s="15">
        <f t="shared" ref="F20:F28" si="5">D20+E20</f>
        <v>1482003.06</v>
      </c>
      <c r="G20" s="16">
        <v>1481983.14</v>
      </c>
      <c r="H20" s="16">
        <v>251071.46</v>
      </c>
      <c r="I20" s="16">
        <f>F20-G20</f>
        <v>19.920000000158325</v>
      </c>
    </row>
    <row r="21" spans="2:9" x14ac:dyDescent="0.2">
      <c r="B21" s="13" t="s">
        <v>22</v>
      </c>
      <c r="C21" s="11"/>
      <c r="D21" s="15">
        <v>17000</v>
      </c>
      <c r="E21" s="16">
        <v>25539.43</v>
      </c>
      <c r="F21" s="15">
        <f t="shared" si="5"/>
        <v>42539.43</v>
      </c>
      <c r="G21" s="16">
        <v>42539.43</v>
      </c>
      <c r="H21" s="16">
        <v>25419.43</v>
      </c>
      <c r="I21" s="16">
        <f t="shared" ref="I21:I83" si="6">F21-G21</f>
        <v>0</v>
      </c>
    </row>
    <row r="22" spans="2:9" x14ac:dyDescent="0.2">
      <c r="B22" s="13" t="s">
        <v>23</v>
      </c>
      <c r="C22" s="11"/>
      <c r="D22" s="15">
        <v>2000</v>
      </c>
      <c r="E22" s="16">
        <v>-2000</v>
      </c>
      <c r="F22" s="15">
        <f t="shared" si="5"/>
        <v>0</v>
      </c>
      <c r="G22" s="16">
        <v>0</v>
      </c>
      <c r="H22" s="16">
        <v>0</v>
      </c>
      <c r="I22" s="16">
        <f t="shared" si="6"/>
        <v>0</v>
      </c>
    </row>
    <row r="23" spans="2:9" x14ac:dyDescent="0.2">
      <c r="B23" s="13" t="s">
        <v>24</v>
      </c>
      <c r="C23" s="11"/>
      <c r="D23" s="15">
        <v>81600</v>
      </c>
      <c r="E23" s="16">
        <v>144516.95000000001</v>
      </c>
      <c r="F23" s="15">
        <f t="shared" si="5"/>
        <v>226116.95</v>
      </c>
      <c r="G23" s="16">
        <v>226116.95</v>
      </c>
      <c r="H23" s="16">
        <v>165976.95000000001</v>
      </c>
      <c r="I23" s="16">
        <f t="shared" si="6"/>
        <v>0</v>
      </c>
    </row>
    <row r="24" spans="2:9" x14ac:dyDescent="0.2">
      <c r="B24" s="13" t="s">
        <v>25</v>
      </c>
      <c r="C24" s="11"/>
      <c r="D24" s="15">
        <v>24600</v>
      </c>
      <c r="E24" s="16">
        <v>6859.43</v>
      </c>
      <c r="F24" s="15">
        <f t="shared" si="5"/>
        <v>31459.43</v>
      </c>
      <c r="G24" s="16">
        <v>31459.43</v>
      </c>
      <c r="H24" s="16">
        <v>25821.11</v>
      </c>
      <c r="I24" s="16">
        <f t="shared" si="6"/>
        <v>0</v>
      </c>
    </row>
    <row r="25" spans="2:9" x14ac:dyDescent="0.2">
      <c r="B25" s="13" t="s">
        <v>26</v>
      </c>
      <c r="C25" s="11"/>
      <c r="D25" s="15">
        <v>360000</v>
      </c>
      <c r="E25" s="16">
        <v>150560.56</v>
      </c>
      <c r="F25" s="15">
        <f t="shared" si="5"/>
        <v>510560.56</v>
      </c>
      <c r="G25" s="16">
        <v>510560.56</v>
      </c>
      <c r="H25" s="16">
        <v>490560.56</v>
      </c>
      <c r="I25" s="16">
        <f t="shared" si="6"/>
        <v>0</v>
      </c>
    </row>
    <row r="26" spans="2:9" x14ac:dyDescent="0.2">
      <c r="B26" s="13" t="s">
        <v>27</v>
      </c>
      <c r="C26" s="11"/>
      <c r="D26" s="15">
        <v>9000</v>
      </c>
      <c r="E26" s="16">
        <v>117924.38</v>
      </c>
      <c r="F26" s="15">
        <f t="shared" si="5"/>
        <v>126924.38</v>
      </c>
      <c r="G26" s="16">
        <v>126924.38</v>
      </c>
      <c r="H26" s="16">
        <v>7000</v>
      </c>
      <c r="I26" s="16">
        <f t="shared" si="6"/>
        <v>0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39600</v>
      </c>
      <c r="E28" s="16">
        <v>161131.53</v>
      </c>
      <c r="F28" s="15">
        <f t="shared" si="5"/>
        <v>200731.53</v>
      </c>
      <c r="G28" s="16">
        <v>200731.53</v>
      </c>
      <c r="H28" s="16">
        <v>142442.53</v>
      </c>
      <c r="I28" s="16">
        <f t="shared" si="6"/>
        <v>0</v>
      </c>
    </row>
    <row r="29" spans="2:9" x14ac:dyDescent="0.2">
      <c r="B29" s="3" t="s">
        <v>30</v>
      </c>
      <c r="C29" s="9"/>
      <c r="D29" s="15">
        <f t="shared" ref="D29:I29" si="7">SUM(D30:D38)</f>
        <v>2349204</v>
      </c>
      <c r="E29" s="15">
        <f t="shared" si="7"/>
        <v>1312611.3500000001</v>
      </c>
      <c r="F29" s="15">
        <f t="shared" si="7"/>
        <v>3661815.3499999996</v>
      </c>
      <c r="G29" s="15">
        <f t="shared" si="7"/>
        <v>3661243.5399999996</v>
      </c>
      <c r="H29" s="15">
        <f t="shared" si="7"/>
        <v>2962989.9199999995</v>
      </c>
      <c r="I29" s="15">
        <f t="shared" si="7"/>
        <v>571.80999999995402</v>
      </c>
    </row>
    <row r="30" spans="2:9" x14ac:dyDescent="0.2">
      <c r="B30" s="13" t="s">
        <v>31</v>
      </c>
      <c r="C30" s="11"/>
      <c r="D30" s="15">
        <v>969850</v>
      </c>
      <c r="E30" s="16">
        <v>-26744</v>
      </c>
      <c r="F30" s="15">
        <f t="shared" ref="F30:F38" si="8">D30+E30</f>
        <v>943106</v>
      </c>
      <c r="G30" s="16">
        <v>942646.02</v>
      </c>
      <c r="H30" s="16">
        <v>942646.02</v>
      </c>
      <c r="I30" s="16">
        <f t="shared" si="6"/>
        <v>459.97999999998137</v>
      </c>
    </row>
    <row r="31" spans="2:9" x14ac:dyDescent="0.2">
      <c r="B31" s="13" t="s">
        <v>32</v>
      </c>
      <c r="C31" s="11"/>
      <c r="D31" s="15">
        <v>52600</v>
      </c>
      <c r="E31" s="16">
        <v>44373.56</v>
      </c>
      <c r="F31" s="15">
        <f t="shared" si="8"/>
        <v>96973.56</v>
      </c>
      <c r="G31" s="16">
        <v>96973.56</v>
      </c>
      <c r="H31" s="16">
        <v>89015.96</v>
      </c>
      <c r="I31" s="16">
        <f t="shared" si="6"/>
        <v>0</v>
      </c>
    </row>
    <row r="32" spans="2:9" x14ac:dyDescent="0.2">
      <c r="B32" s="13" t="s">
        <v>33</v>
      </c>
      <c r="C32" s="11"/>
      <c r="D32" s="15">
        <v>174964</v>
      </c>
      <c r="E32" s="16">
        <v>9877.2999999999993</v>
      </c>
      <c r="F32" s="15">
        <f t="shared" si="8"/>
        <v>184841.3</v>
      </c>
      <c r="G32" s="16">
        <v>184824.48</v>
      </c>
      <c r="H32" s="16">
        <v>141699.88</v>
      </c>
      <c r="I32" s="16">
        <f t="shared" si="6"/>
        <v>16.819999999977881</v>
      </c>
    </row>
    <row r="33" spans="2:9" x14ac:dyDescent="0.2">
      <c r="B33" s="13" t="s">
        <v>34</v>
      </c>
      <c r="C33" s="11"/>
      <c r="D33" s="15">
        <v>48320</v>
      </c>
      <c r="E33" s="16">
        <v>-1456.3</v>
      </c>
      <c r="F33" s="15">
        <f t="shared" si="8"/>
        <v>46863.7</v>
      </c>
      <c r="G33" s="16">
        <v>46863.7</v>
      </c>
      <c r="H33" s="16">
        <v>46863.7</v>
      </c>
      <c r="I33" s="16">
        <f t="shared" si="6"/>
        <v>0</v>
      </c>
    </row>
    <row r="34" spans="2:9" x14ac:dyDescent="0.2">
      <c r="B34" s="13" t="s">
        <v>35</v>
      </c>
      <c r="C34" s="11"/>
      <c r="D34" s="15">
        <v>107400</v>
      </c>
      <c r="E34" s="16">
        <v>1211640.92</v>
      </c>
      <c r="F34" s="15">
        <f t="shared" si="8"/>
        <v>1319040.92</v>
      </c>
      <c r="G34" s="16">
        <v>1319040.92</v>
      </c>
      <c r="H34" s="16">
        <v>850283.52000000002</v>
      </c>
      <c r="I34" s="16">
        <f t="shared" si="6"/>
        <v>0</v>
      </c>
    </row>
    <row r="35" spans="2:9" x14ac:dyDescent="0.2">
      <c r="B35" s="13" t="s">
        <v>36</v>
      </c>
      <c r="C35" s="11"/>
      <c r="D35" s="15">
        <v>172600</v>
      </c>
      <c r="E35" s="16">
        <v>44746.52</v>
      </c>
      <c r="F35" s="15">
        <f t="shared" si="8"/>
        <v>217346.52</v>
      </c>
      <c r="G35" s="16">
        <v>217346.52</v>
      </c>
      <c r="H35" s="16">
        <v>162014.51999999999</v>
      </c>
      <c r="I35" s="16">
        <f t="shared" si="6"/>
        <v>0</v>
      </c>
    </row>
    <row r="36" spans="2:9" x14ac:dyDescent="0.2">
      <c r="B36" s="13" t="s">
        <v>37</v>
      </c>
      <c r="C36" s="11"/>
      <c r="D36" s="15">
        <v>72620</v>
      </c>
      <c r="E36" s="16">
        <v>449.53</v>
      </c>
      <c r="F36" s="15">
        <f t="shared" si="8"/>
        <v>73069.53</v>
      </c>
      <c r="G36" s="16">
        <v>73069.53</v>
      </c>
      <c r="H36" s="16">
        <v>69346.509999999995</v>
      </c>
      <c r="I36" s="16">
        <f t="shared" si="6"/>
        <v>0</v>
      </c>
    </row>
    <row r="37" spans="2:9" x14ac:dyDescent="0.2">
      <c r="B37" s="13" t="s">
        <v>38</v>
      </c>
      <c r="C37" s="11"/>
      <c r="D37" s="15">
        <v>151600</v>
      </c>
      <c r="E37" s="16">
        <v>-112468.99</v>
      </c>
      <c r="F37" s="15">
        <f t="shared" si="8"/>
        <v>39131.009999999995</v>
      </c>
      <c r="G37" s="16">
        <v>39131</v>
      </c>
      <c r="H37" s="16">
        <v>39131</v>
      </c>
      <c r="I37" s="16">
        <f t="shared" si="6"/>
        <v>9.9999999947613105E-3</v>
      </c>
    </row>
    <row r="38" spans="2:9" x14ac:dyDescent="0.2">
      <c r="B38" s="13" t="s">
        <v>39</v>
      </c>
      <c r="C38" s="11"/>
      <c r="D38" s="15">
        <v>599250</v>
      </c>
      <c r="E38" s="16">
        <v>142192.81</v>
      </c>
      <c r="F38" s="15">
        <f t="shared" si="8"/>
        <v>741442.81</v>
      </c>
      <c r="G38" s="16">
        <v>741347.81</v>
      </c>
      <c r="H38" s="16">
        <v>621988.81000000006</v>
      </c>
      <c r="I38" s="16">
        <f t="shared" si="6"/>
        <v>95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19349044</v>
      </c>
      <c r="E39" s="15">
        <f t="shared" si="9"/>
        <v>-19349044</v>
      </c>
      <c r="F39" s="15">
        <f>SUM(F40:F48)</f>
        <v>0</v>
      </c>
      <c r="G39" s="15">
        <f t="shared" si="9"/>
        <v>0</v>
      </c>
      <c r="H39" s="15">
        <f t="shared" si="9"/>
        <v>0</v>
      </c>
      <c r="I39" s="15">
        <f t="shared" si="9"/>
        <v>0</v>
      </c>
    </row>
    <row r="40" spans="2:9" x14ac:dyDescent="0.2">
      <c r="B40" s="13" t="s">
        <v>41</v>
      </c>
      <c r="C40" s="11"/>
      <c r="D40" s="15">
        <v>19349044</v>
      </c>
      <c r="E40" s="16">
        <v>-19349044</v>
      </c>
      <c r="F40" s="15">
        <f>D40+E40</f>
        <v>0</v>
      </c>
      <c r="G40" s="16">
        <v>0</v>
      </c>
      <c r="H40" s="16">
        <v>0</v>
      </c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1578579</v>
      </c>
      <c r="E49" s="15">
        <f t="shared" si="11"/>
        <v>3101260.8400000003</v>
      </c>
      <c r="F49" s="15">
        <f t="shared" si="11"/>
        <v>4679839.84</v>
      </c>
      <c r="G49" s="15">
        <f t="shared" si="11"/>
        <v>4679665</v>
      </c>
      <c r="H49" s="15">
        <f t="shared" si="11"/>
        <v>4679665</v>
      </c>
      <c r="I49" s="15">
        <f t="shared" si="11"/>
        <v>174.83999999985099</v>
      </c>
    </row>
    <row r="50" spans="2:9" x14ac:dyDescent="0.2">
      <c r="B50" s="13" t="s">
        <v>51</v>
      </c>
      <c r="C50" s="11"/>
      <c r="D50" s="15">
        <v>0</v>
      </c>
      <c r="E50" s="16">
        <v>151024.14000000001</v>
      </c>
      <c r="F50" s="15">
        <f t="shared" si="10"/>
        <v>151024.14000000001</v>
      </c>
      <c r="G50" s="16">
        <v>151024.14000000001</v>
      </c>
      <c r="H50" s="16">
        <v>151024.14000000001</v>
      </c>
      <c r="I50" s="16">
        <f t="shared" si="6"/>
        <v>0</v>
      </c>
    </row>
    <row r="51" spans="2:9" x14ac:dyDescent="0.2">
      <c r="B51" s="13" t="s">
        <v>52</v>
      </c>
      <c r="C51" s="11"/>
      <c r="D51" s="15">
        <v>0</v>
      </c>
      <c r="E51" s="16">
        <v>2840623.94</v>
      </c>
      <c r="F51" s="15">
        <f t="shared" si="10"/>
        <v>2840623.94</v>
      </c>
      <c r="G51" s="16">
        <v>2840449.1</v>
      </c>
      <c r="H51" s="16">
        <v>2840449.1</v>
      </c>
      <c r="I51" s="16">
        <f t="shared" si="6"/>
        <v>174.83999999985099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>
        <v>1578579</v>
      </c>
      <c r="E53" s="16">
        <v>0</v>
      </c>
      <c r="F53" s="15">
        <f t="shared" si="10"/>
        <v>1578579</v>
      </c>
      <c r="G53" s="16">
        <v>1578579</v>
      </c>
      <c r="H53" s="16">
        <v>1578579</v>
      </c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>
        <v>0</v>
      </c>
      <c r="E55" s="16">
        <v>7276.79</v>
      </c>
      <c r="F55" s="15">
        <f t="shared" si="10"/>
        <v>7276.79</v>
      </c>
      <c r="G55" s="16">
        <v>7276.79</v>
      </c>
      <c r="H55" s="16">
        <v>7276.79</v>
      </c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>
        <v>0</v>
      </c>
      <c r="E58" s="16">
        <v>102335.97</v>
      </c>
      <c r="F58" s="15">
        <f t="shared" si="10"/>
        <v>102335.97</v>
      </c>
      <c r="G58" s="16">
        <v>102335.97</v>
      </c>
      <c r="H58" s="16">
        <v>102335.97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179142</v>
      </c>
      <c r="F63" s="15">
        <f>F64+F65+F66+F67+F68+F70+F71</f>
        <v>179142</v>
      </c>
      <c r="G63" s="15">
        <f>SUM(G64:G71)</f>
        <v>0</v>
      </c>
      <c r="H63" s="15">
        <f>SUM(H64:H71)</f>
        <v>0</v>
      </c>
      <c r="I63" s="16">
        <f t="shared" si="6"/>
        <v>179142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>
        <v>0</v>
      </c>
      <c r="E71" s="16">
        <v>179142</v>
      </c>
      <c r="F71" s="15">
        <f t="shared" si="10"/>
        <v>179142</v>
      </c>
      <c r="G71" s="16">
        <v>0</v>
      </c>
      <c r="H71" s="16">
        <v>0</v>
      </c>
      <c r="I71" s="16">
        <f t="shared" si="6"/>
        <v>179142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41740099</v>
      </c>
      <c r="E160" s="14">
        <f t="shared" si="21"/>
        <v>-10089309.470000001</v>
      </c>
      <c r="F160" s="14">
        <f t="shared" si="21"/>
        <v>31650789.529999997</v>
      </c>
      <c r="G160" s="14">
        <f t="shared" si="21"/>
        <v>31173260.789999995</v>
      </c>
      <c r="H160" s="14">
        <f t="shared" si="21"/>
        <v>28459538.439999998</v>
      </c>
      <c r="I160" s="14">
        <f t="shared" si="21"/>
        <v>477528.74000000081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UPHUEJUTLA</cp:lastModifiedBy>
  <cp:lastPrinted>2016-12-20T19:53:14Z</cp:lastPrinted>
  <dcterms:created xsi:type="dcterms:W3CDTF">2016-10-11T20:25:15Z</dcterms:created>
  <dcterms:modified xsi:type="dcterms:W3CDTF">2025-01-14T19:56:07Z</dcterms:modified>
</cp:coreProperties>
</file>